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rmkee-my.sharepoint.com/personal/krista_parn_rmk_ee/Documents/Dokumendid/2025 HANKED/293734 RH_Personali iseteeninduskeskkonna soetamine/"/>
    </mc:Choice>
  </mc:AlternateContent>
  <xr:revisionPtr revIDLastSave="112" documentId="8_{0265F511-6A18-4FC8-A1BD-D3C1C14A3D03}" xr6:coauthVersionLast="47" xr6:coauthVersionMax="47" xr10:uidLastSave="{55F99749-0864-4010-9A4A-3C2DD7511D6B}"/>
  <bookViews>
    <workbookView xWindow="28680" yWindow="-120" windowWidth="38640" windowHeight="21120" xr2:uid="{FCFA26F4-60DB-4E07-BAAF-15A336EFCC4C}"/>
  </bookViews>
  <sheets>
    <sheet name="Pakkumuse maksumuse v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1" l="1"/>
  <c r="L16" i="1"/>
  <c r="L17" i="1"/>
  <c r="L18" i="1"/>
  <c r="L19" i="1"/>
  <c r="I15" i="1"/>
  <c r="I16" i="1"/>
  <c r="I17" i="1"/>
  <c r="I18" i="1"/>
  <c r="I19" i="1"/>
  <c r="H11" i="1"/>
  <c r="L14" i="1"/>
  <c r="I14" i="1"/>
  <c r="I20" i="1" l="1"/>
  <c r="L20" i="1"/>
</calcChain>
</file>

<file path=xl/sharedStrings.xml><?xml version="1.0" encoding="utf-8"?>
<sst xmlns="http://schemas.openxmlformats.org/spreadsheetml/2006/main" count="68" uniqueCount="48">
  <si>
    <t>PAKKUMUSE MAKSUMUSE VORM</t>
  </si>
  <si>
    <t>Pakkuja täidab kollasega märgitud lahtrid!</t>
  </si>
  <si>
    <t>Jrk nr</t>
  </si>
  <si>
    <t>Kriteeriumi nimetus</t>
  </si>
  <si>
    <t>Kriteeriumi selgitus</t>
  </si>
  <si>
    <t>Täpsustus</t>
  </si>
  <si>
    <t>Kogus</t>
  </si>
  <si>
    <t>Ühik</t>
  </si>
  <si>
    <t>Ühe (1) ühiku maksumus, EUR km-ta</t>
  </si>
  <si>
    <t>Tarkvara juurutamise kogumaksumus</t>
  </si>
  <si>
    <t>Tarkvara juurutamine peab hõlmama kõiki juurutamisega seotud seadistus- ja arenduskulusid, mis on vajalikud hanke eesmärgile vastava tarkvara kasutuselevõtuks, sh kasutajate koolitus. 
Pakkuja saab nõutud funkstionaalsused jagada etappi I ja etappi II vastavalt Pakkuja hinnangule funktsionaalsuse vajalikkuse kohta LIVE minekul. Pakkuja ja Hankija võivad analüüsi käigus kokku leppida muudatustes esialgses etappidesse jaotamises. 
Etappide maksumused peavad olema kontrollitavad ning üheselt väljaloetavad projektiplaanist.</t>
  </si>
  <si>
    <t>I etapp - enne LIVE</t>
  </si>
  <si>
    <t>etapp</t>
  </si>
  <si>
    <t>II etapp - peale LIVE</t>
  </si>
  <si>
    <t>Tarkvara juurutamise maksumus KOKKU, EUR km-ta</t>
  </si>
  <si>
    <t>&lt;- Tarkvara juurutamise kogukulu sisestada RHRi</t>
  </si>
  <si>
    <t>Tugi- ja hoolduskulud</t>
  </si>
  <si>
    <t>Tugi- ja hooldusteenuse osutamisega alustatakse pärast tarkvara LIVE'i minekut. Pakutav tunnihind kehtib muutumatult terve lepinguperioodi.</t>
  </si>
  <si>
    <t>tund</t>
  </si>
  <si>
    <t>&lt;- Tugi- ja hoolduskulude tunnihind sisestada RHRi</t>
  </si>
  <si>
    <t>Litsentsikulud</t>
  </si>
  <si>
    <t>Maksumus KOKKU, EUR km-ta</t>
  </si>
  <si>
    <t>3.1.</t>
  </si>
  <si>
    <t>Administraatori litsents</t>
  </si>
  <si>
    <t>Pakkuja sisestab maksumuse vormile kas ühe (1) kuu litsentsitasud või ühe (1) aasta litsentsitasud või mõlemad. Hankija eelistab soodsamat varianti, kui ei tellita teisiti.</t>
  </si>
  <si>
    <t>kuu</t>
  </si>
  <si>
    <t>aasta</t>
  </si>
  <si>
    <t>3.2.</t>
  </si>
  <si>
    <t>Peakasutaja litsents</t>
  </si>
  <si>
    <t>3.3.</t>
  </si>
  <si>
    <t>Personalitöötaja litsents</t>
  </si>
  <si>
    <t>3.4.</t>
  </si>
  <si>
    <t>Juhi litsents</t>
  </si>
  <si>
    <t>3.5.</t>
  </si>
  <si>
    <t>Töötaja litsents</t>
  </si>
  <si>
    <t>3.6.</t>
  </si>
  <si>
    <t>Masin-masin liidese litsents</t>
  </si>
  <si>
    <t>Litsentside maksumus KOKKU, EUR km-ta</t>
  </si>
  <si>
    <t>Pakkuja rollid vastavalt HD Lisa 1 p-le 12 ja nende tunnihinnad arendusteenuse osutamiseks ja tarkvara juurutamiseks*</t>
  </si>
  <si>
    <t>Roll</t>
  </si>
  <si>
    <t>Spetsialisti ees- ja perekonnanimi</t>
  </si>
  <si>
    <t>Ühe (1) töötunni maksumus, EUR km-ta</t>
  </si>
  <si>
    <t>Keskmine töötundide maht kalendrikuus juurutusperioodil</t>
  </si>
  <si>
    <t>(rolli nimetus)</t>
  </si>
  <si>
    <t>/vajadusel lisa ridu juurde/</t>
  </si>
  <si>
    <t>*Hinnad kehtivad muutumatult terve lepinguperioodi jooksul, sh lisaarendustööde tellimisel</t>
  </si>
  <si>
    <t>Pakkuja (ettevõtte) kogu palk-personal tarkvara arendus- ja haldusmeeskonna suurus FTE-des</t>
  </si>
  <si>
    <t>Avatud hankemenetlus „Personali iseteeninduskeskkonna soetamine“
Viitenumber: 293734
Lisa 3 - Pakkumuse maksumuse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</si>
</sst>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font>
      <sz val="11"/>
      <color theme="1"/>
      <name val="Aptos Narrow"/>
      <family val="2"/>
      <charset val="186"/>
      <scheme val="minor"/>
    </font>
    <font>
      <sz val="10"/>
      <color theme="1"/>
      <name val="Tahoma"/>
      <family val="2"/>
      <charset val="186"/>
    </font>
    <font>
      <b/>
      <sz val="10"/>
      <color theme="1"/>
      <name val="Tahoma"/>
      <family val="2"/>
      <charset val="186"/>
    </font>
    <font>
      <i/>
      <sz val="10"/>
      <color rgb="FFFF0000"/>
      <name val="Tahoma"/>
      <family val="2"/>
      <charset val="186"/>
    </font>
    <font>
      <sz val="10"/>
      <name val="Tahoma"/>
      <family val="2"/>
      <charset val="186"/>
    </font>
    <font>
      <i/>
      <sz val="10"/>
      <name val="Tahoma"/>
      <family val="2"/>
      <charset val="186"/>
    </font>
    <font>
      <b/>
      <sz val="10"/>
      <name val="Tahoma"/>
      <family val="2"/>
      <charset val="186"/>
    </font>
    <font>
      <b/>
      <u/>
      <sz val="10"/>
      <name val="Tahoma"/>
      <family val="2"/>
      <charset val="186"/>
    </font>
    <font>
      <sz val="10"/>
      <color rgb="FF000000"/>
      <name val="Tahoma"/>
      <family val="2"/>
      <charset val="186"/>
    </font>
    <font>
      <sz val="10"/>
      <color rgb="FF000000"/>
      <name val="Tahoma"/>
      <family val="2"/>
      <charset val="186"/>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5">
    <xf numFmtId="0" fontId="0" fillId="0" borderId="0" xfId="0"/>
    <xf numFmtId="0" fontId="1" fillId="0" borderId="1" xfId="0" applyFont="1" applyBorder="1" applyAlignment="1">
      <alignment horizontal="center"/>
    </xf>
    <xf numFmtId="0" fontId="3" fillId="0" borderId="0" xfId="0" applyFont="1"/>
    <xf numFmtId="0" fontId="4" fillId="0" borderId="0" xfId="0" applyFont="1"/>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xf numFmtId="0" fontId="4" fillId="0" borderId="1" xfId="0" applyFont="1" applyBorder="1" applyAlignment="1">
      <alignment horizontal="right" vertical="center" wrapText="1"/>
    </xf>
    <xf numFmtId="0" fontId="4" fillId="0" borderId="1" xfId="0" applyFont="1" applyBorder="1" applyAlignment="1">
      <alignment horizontal="center"/>
    </xf>
    <xf numFmtId="164" fontId="4" fillId="2" borderId="1" xfId="0" applyNumberFormat="1" applyFont="1" applyFill="1" applyBorder="1" applyAlignment="1">
      <alignment horizontal="center" vertical="center" wrapText="1"/>
    </xf>
    <xf numFmtId="164" fontId="4" fillId="0" borderId="1" xfId="0" applyNumberFormat="1" applyFont="1" applyBorder="1" applyAlignment="1">
      <alignment horizontal="center" vertical="center" wrapText="1"/>
    </xf>
    <xf numFmtId="164" fontId="6" fillId="3" borderId="1" xfId="0" applyNumberFormat="1" applyFont="1" applyFill="1" applyBorder="1" applyAlignment="1">
      <alignment horizontal="center" vertical="center" wrapText="1"/>
    </xf>
    <xf numFmtId="164" fontId="4" fillId="4" borderId="1" xfId="0" applyNumberFormat="1" applyFont="1" applyFill="1" applyBorder="1"/>
    <xf numFmtId="0" fontId="4" fillId="4" borderId="1" xfId="0" applyFont="1" applyFill="1" applyBorder="1"/>
    <xf numFmtId="2" fontId="4" fillId="0" borderId="1" xfId="0" applyNumberFormat="1" applyFont="1" applyBorder="1" applyAlignment="1">
      <alignment horizontal="right"/>
    </xf>
    <xf numFmtId="0" fontId="4" fillId="0" borderId="1" xfId="0" applyFont="1" applyBorder="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0" xfId="0" applyFont="1" applyAlignment="1">
      <alignment horizontal="left" vertical="center"/>
    </xf>
    <xf numFmtId="0" fontId="6" fillId="0" borderId="1" xfId="0" applyFont="1" applyBorder="1" applyAlignment="1">
      <alignment horizontal="left" vertical="center" wrapText="1"/>
    </xf>
    <xf numFmtId="164" fontId="4" fillId="2" borderId="1" xfId="0" applyNumberFormat="1" applyFont="1" applyFill="1" applyBorder="1" applyAlignment="1">
      <alignment horizontal="center"/>
    </xf>
    <xf numFmtId="164" fontId="4" fillId="0" borderId="1" xfId="0" applyNumberFormat="1" applyFont="1" applyBorder="1" applyAlignment="1">
      <alignment horizontal="center"/>
    </xf>
    <xf numFmtId="164" fontId="6" fillId="3" borderId="1" xfId="0" applyNumberFormat="1" applyFont="1" applyFill="1" applyBorder="1" applyAlignment="1">
      <alignment horizontal="center"/>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164" fontId="4" fillId="0" borderId="0" xfId="0" applyNumberFormat="1" applyFont="1" applyAlignment="1">
      <alignment horizontal="center" vertical="center" wrapText="1"/>
    </xf>
    <xf numFmtId="0" fontId="4" fillId="0" borderId="5" xfId="0" applyFont="1" applyBorder="1" applyAlignment="1">
      <alignment horizontal="center" vertical="center" wrapText="1"/>
    </xf>
    <xf numFmtId="164" fontId="6" fillId="3" borderId="1" xfId="0" applyNumberFormat="1" applyFont="1" applyFill="1" applyBorder="1" applyAlignment="1">
      <alignment vertical="center"/>
    </xf>
    <xf numFmtId="0" fontId="3" fillId="0" borderId="0" xfId="0" applyFont="1" applyAlignment="1">
      <alignment vertical="center"/>
    </xf>
    <xf numFmtId="0" fontId="4" fillId="0" borderId="8" xfId="0" applyFont="1" applyBorder="1" applyAlignment="1">
      <alignment horizontal="left" vertical="center" wrapText="1"/>
    </xf>
    <xf numFmtId="0" fontId="1" fillId="0" borderId="5" xfId="0" applyFont="1" applyBorder="1"/>
    <xf numFmtId="0" fontId="5" fillId="0" borderId="5" xfId="0" applyFont="1" applyBorder="1" applyAlignment="1">
      <alignment horizontal="left" vertical="center" wrapText="1"/>
    </xf>
    <xf numFmtId="0" fontId="6" fillId="0" borderId="8" xfId="0" applyFont="1" applyBorder="1" applyAlignment="1">
      <alignment horizontal="center" vertical="center" wrapText="1"/>
    </xf>
    <xf numFmtId="0" fontId="7" fillId="0" borderId="0" xfId="0" applyFont="1"/>
    <xf numFmtId="0" fontId="5" fillId="0" borderId="0" xfId="0" applyFont="1"/>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wrapText="1"/>
    </xf>
    <xf numFmtId="1" fontId="1" fillId="2" borderId="8" xfId="0" applyNumberFormat="1" applyFont="1" applyFill="1" applyBorder="1"/>
    <xf numFmtId="0" fontId="4" fillId="0" borderId="8" xfId="0" applyFont="1" applyBorder="1" applyAlignment="1">
      <alignment horizontal="center" vertical="center" wrapText="1"/>
    </xf>
    <xf numFmtId="0" fontId="2" fillId="0" borderId="6" xfId="0" applyFont="1" applyBorder="1" applyAlignment="1">
      <alignment horizontal="center" wrapText="1"/>
    </xf>
    <xf numFmtId="164" fontId="1" fillId="2" borderId="6" xfId="0" applyNumberFormat="1" applyFont="1" applyFill="1" applyBorder="1" applyAlignment="1">
      <alignment horizontal="center"/>
    </xf>
    <xf numFmtId="0" fontId="4" fillId="0" borderId="6" xfId="0" applyFont="1" applyBorder="1" applyAlignment="1">
      <alignment horizontal="left" vertical="center" wrapText="1"/>
    </xf>
    <xf numFmtId="0" fontId="4" fillId="2" borderId="8" xfId="0" applyFont="1" applyFill="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right" wrapText="1"/>
    </xf>
    <xf numFmtId="0" fontId="5" fillId="0" borderId="0" xfId="0" applyFont="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8" xfId="0" applyFont="1" applyBorder="1" applyAlignment="1">
      <alignment horizontal="left"/>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0" fontId="6" fillId="0" borderId="7" xfId="0" applyFont="1" applyBorder="1" applyAlignment="1">
      <alignment horizontal="righ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080F0-3296-4157-BC20-BD54E1F4D9DE}">
  <dimension ref="B1:N36"/>
  <sheetViews>
    <sheetView showGridLines="0" tabSelected="1" workbookViewId="0"/>
  </sheetViews>
  <sheetFormatPr defaultColWidth="8.8984375" defaultRowHeight="13.2"/>
  <cols>
    <col min="1" max="1" width="4" style="3" customWidth="1"/>
    <col min="2" max="2" width="11" style="3" customWidth="1"/>
    <col min="3" max="3" width="40.09765625" style="4" customWidth="1"/>
    <col min="4" max="4" width="66.296875" style="5" customWidth="1"/>
    <col min="5" max="5" width="26.69921875" style="4" customWidth="1"/>
    <col min="6" max="6" width="36.59765625" style="4" bestFit="1" customWidth="1"/>
    <col min="7" max="7" width="5.8984375" style="4" customWidth="1"/>
    <col min="8" max="8" width="18.09765625" style="4" customWidth="1"/>
    <col min="9" max="9" width="15.59765625" style="4" customWidth="1"/>
    <col min="10" max="10" width="6" style="3" customWidth="1"/>
    <col min="11" max="11" width="18.8984375" style="3" customWidth="1"/>
    <col min="12" max="12" width="15.09765625" style="3" bestFit="1" customWidth="1"/>
    <col min="13" max="16384" width="8.8984375" style="3"/>
  </cols>
  <sheetData>
    <row r="1" spans="2:14" ht="42" customHeight="1">
      <c r="B1" s="48" t="s">
        <v>47</v>
      </c>
      <c r="C1" s="49"/>
      <c r="D1" s="49"/>
      <c r="E1" s="49"/>
      <c r="F1" s="49"/>
      <c r="G1" s="49"/>
      <c r="H1" s="49"/>
      <c r="I1" s="49"/>
      <c r="J1" s="49"/>
      <c r="K1" s="49"/>
      <c r="L1" s="49"/>
    </row>
    <row r="4" spans="2:14">
      <c r="B4" s="20" t="s">
        <v>0</v>
      </c>
    </row>
    <row r="5" spans="2:14">
      <c r="B5" s="2" t="s">
        <v>1</v>
      </c>
      <c r="C5" s="3"/>
    </row>
    <row r="6" spans="2:14">
      <c r="C6" s="3"/>
    </row>
    <row r="8" spans="2:14" ht="39.6">
      <c r="B8" s="18" t="s">
        <v>2</v>
      </c>
      <c r="C8" s="19" t="s">
        <v>3</v>
      </c>
      <c r="D8" s="19" t="s">
        <v>4</v>
      </c>
      <c r="E8" s="19" t="s">
        <v>5</v>
      </c>
      <c r="F8" s="19" t="s">
        <v>6</v>
      </c>
      <c r="G8" s="25" t="s">
        <v>7</v>
      </c>
      <c r="H8" s="19" t="s">
        <v>8</v>
      </c>
      <c r="I8" s="26"/>
      <c r="J8" s="27"/>
      <c r="K8" s="26"/>
      <c r="L8" s="26"/>
      <c r="N8" s="4"/>
    </row>
    <row r="9" spans="2:14" ht="72.75" customHeight="1">
      <c r="B9" s="50">
        <v>1</v>
      </c>
      <c r="C9" s="51" t="s">
        <v>9</v>
      </c>
      <c r="D9" s="52" t="s">
        <v>10</v>
      </c>
      <c r="E9" s="6" t="s">
        <v>11</v>
      </c>
      <c r="F9" s="6">
        <v>1</v>
      </c>
      <c r="G9" s="29" t="s">
        <v>12</v>
      </c>
      <c r="H9" s="11">
        <v>0</v>
      </c>
      <c r="I9" s="28"/>
    </row>
    <row r="10" spans="2:14" ht="72.75" customHeight="1">
      <c r="B10" s="50"/>
      <c r="C10" s="51"/>
      <c r="D10" s="52"/>
      <c r="E10" s="6" t="s">
        <v>13</v>
      </c>
      <c r="F10" s="6">
        <v>1</v>
      </c>
      <c r="G10" s="29" t="s">
        <v>12</v>
      </c>
      <c r="H10" s="11">
        <v>0</v>
      </c>
      <c r="I10" s="28"/>
    </row>
    <row r="11" spans="2:14">
      <c r="B11" s="54" t="s">
        <v>14</v>
      </c>
      <c r="C11" s="55"/>
      <c r="D11" s="55"/>
      <c r="E11" s="55"/>
      <c r="F11" s="55"/>
      <c r="G11" s="55"/>
      <c r="H11" s="30">
        <f>H9+H10</f>
        <v>0</v>
      </c>
      <c r="I11" s="2" t="s">
        <v>15</v>
      </c>
    </row>
    <row r="12" spans="2:14" ht="26.4">
      <c r="B12" s="18">
        <v>2</v>
      </c>
      <c r="C12" s="21" t="s">
        <v>16</v>
      </c>
      <c r="D12" s="7" t="s">
        <v>17</v>
      </c>
      <c r="E12" s="6"/>
      <c r="F12" s="6">
        <v>1</v>
      </c>
      <c r="G12" s="29" t="s">
        <v>18</v>
      </c>
      <c r="H12" s="11">
        <v>0</v>
      </c>
      <c r="I12" s="31" t="s">
        <v>19</v>
      </c>
    </row>
    <row r="13" spans="2:14" ht="39.6">
      <c r="B13" s="18">
        <v>3</v>
      </c>
      <c r="C13" s="59" t="s">
        <v>20</v>
      </c>
      <c r="D13" s="60"/>
      <c r="E13" s="60"/>
      <c r="F13" s="60"/>
      <c r="G13" s="61"/>
      <c r="H13" s="19" t="s">
        <v>8</v>
      </c>
      <c r="I13" s="19" t="s">
        <v>21</v>
      </c>
      <c r="J13" s="18" t="s">
        <v>7</v>
      </c>
      <c r="K13" s="19" t="s">
        <v>8</v>
      </c>
      <c r="L13" s="19" t="s">
        <v>21</v>
      </c>
      <c r="M13" s="2"/>
    </row>
    <row r="14" spans="2:14">
      <c r="B14" s="16" t="s">
        <v>22</v>
      </c>
      <c r="C14" s="9" t="s">
        <v>23</v>
      </c>
      <c r="D14" s="62" t="s">
        <v>24</v>
      </c>
      <c r="E14" s="8"/>
      <c r="F14" s="47">
        <v>2</v>
      </c>
      <c r="G14" s="6" t="s">
        <v>25</v>
      </c>
      <c r="H14" s="11">
        <v>0</v>
      </c>
      <c r="I14" s="12">
        <f>F14*H14*48</f>
        <v>0</v>
      </c>
      <c r="J14" s="10" t="s">
        <v>26</v>
      </c>
      <c r="K14" s="22">
        <v>0</v>
      </c>
      <c r="L14" s="23">
        <f>F14*K14*4</f>
        <v>0</v>
      </c>
    </row>
    <row r="15" spans="2:14">
      <c r="B15" s="17" t="s">
        <v>27</v>
      </c>
      <c r="C15" s="9" t="s">
        <v>28</v>
      </c>
      <c r="D15" s="63"/>
      <c r="E15" s="8"/>
      <c r="F15" s="47">
        <v>2</v>
      </c>
      <c r="G15" s="6" t="s">
        <v>25</v>
      </c>
      <c r="H15" s="11">
        <v>0</v>
      </c>
      <c r="I15" s="12">
        <f t="shared" ref="I15:I19" si="0">F15*H15*48</f>
        <v>0</v>
      </c>
      <c r="J15" s="10" t="s">
        <v>26</v>
      </c>
      <c r="K15" s="22">
        <v>0</v>
      </c>
      <c r="L15" s="23">
        <f t="shared" ref="L15:L19" si="1">F15*K15*4</f>
        <v>0</v>
      </c>
    </row>
    <row r="16" spans="2:14">
      <c r="B16" s="17" t="s">
        <v>29</v>
      </c>
      <c r="C16" s="9" t="s">
        <v>30</v>
      </c>
      <c r="D16" s="63"/>
      <c r="E16" s="8"/>
      <c r="F16" s="47">
        <v>2</v>
      </c>
      <c r="G16" s="6" t="s">
        <v>25</v>
      </c>
      <c r="H16" s="11">
        <v>0</v>
      </c>
      <c r="I16" s="12">
        <f t="shared" si="0"/>
        <v>0</v>
      </c>
      <c r="J16" s="10" t="s">
        <v>26</v>
      </c>
      <c r="K16" s="22">
        <v>0</v>
      </c>
      <c r="L16" s="23">
        <f t="shared" si="1"/>
        <v>0</v>
      </c>
    </row>
    <row r="17" spans="2:13">
      <c r="B17" s="17" t="s">
        <v>31</v>
      </c>
      <c r="C17" s="9" t="s">
        <v>32</v>
      </c>
      <c r="D17" s="63"/>
      <c r="E17" s="6"/>
      <c r="F17" s="47">
        <v>70</v>
      </c>
      <c r="G17" s="6" t="s">
        <v>25</v>
      </c>
      <c r="H17" s="11">
        <v>0</v>
      </c>
      <c r="I17" s="12">
        <f t="shared" si="0"/>
        <v>0</v>
      </c>
      <c r="J17" s="10" t="s">
        <v>26</v>
      </c>
      <c r="K17" s="22">
        <v>0</v>
      </c>
      <c r="L17" s="23">
        <f t="shared" si="1"/>
        <v>0</v>
      </c>
    </row>
    <row r="18" spans="2:13">
      <c r="B18" s="16" t="s">
        <v>33</v>
      </c>
      <c r="C18" s="9" t="s">
        <v>34</v>
      </c>
      <c r="D18" s="63"/>
      <c r="E18" s="6"/>
      <c r="F18" s="47">
        <v>650</v>
      </c>
      <c r="G18" s="6" t="s">
        <v>25</v>
      </c>
      <c r="H18" s="11">
        <v>0</v>
      </c>
      <c r="I18" s="12">
        <f t="shared" si="0"/>
        <v>0</v>
      </c>
      <c r="J18" s="10" t="s">
        <v>26</v>
      </c>
      <c r="K18" s="22">
        <v>0</v>
      </c>
      <c r="L18" s="23">
        <f t="shared" si="1"/>
        <v>0</v>
      </c>
    </row>
    <row r="19" spans="2:13">
      <c r="B19" s="17" t="s">
        <v>35</v>
      </c>
      <c r="C19" s="9" t="s">
        <v>36</v>
      </c>
      <c r="D19" s="64"/>
      <c r="E19" s="6"/>
      <c r="F19" s="47">
        <v>4</v>
      </c>
      <c r="G19" s="6" t="s">
        <v>25</v>
      </c>
      <c r="H19" s="11">
        <v>0</v>
      </c>
      <c r="I19" s="12">
        <f t="shared" si="0"/>
        <v>0</v>
      </c>
      <c r="J19" s="10" t="s">
        <v>26</v>
      </c>
      <c r="K19" s="22">
        <v>0</v>
      </c>
      <c r="L19" s="23">
        <f t="shared" si="1"/>
        <v>0</v>
      </c>
    </row>
    <row r="20" spans="2:13">
      <c r="B20" s="8"/>
      <c r="C20" s="56" t="s">
        <v>37</v>
      </c>
      <c r="D20" s="57"/>
      <c r="E20" s="57"/>
      <c r="F20" s="57"/>
      <c r="G20" s="57"/>
      <c r="H20" s="58"/>
      <c r="I20" s="13">
        <f>SUM(I14:I19)</f>
        <v>0</v>
      </c>
      <c r="J20" s="15"/>
      <c r="K20" s="14"/>
      <c r="L20" s="24">
        <f>SUM(L14:L19)</f>
        <v>0</v>
      </c>
      <c r="M20" s="2"/>
    </row>
    <row r="23" spans="2:13">
      <c r="B23" s="36" t="s">
        <v>38</v>
      </c>
    </row>
    <row r="25" spans="2:13" ht="26.4">
      <c r="B25" s="38" t="s">
        <v>2</v>
      </c>
      <c r="C25" s="39" t="s">
        <v>39</v>
      </c>
      <c r="D25" s="35" t="s">
        <v>40</v>
      </c>
      <c r="E25" s="43" t="s">
        <v>41</v>
      </c>
      <c r="F25" s="40" t="s">
        <v>42</v>
      </c>
    </row>
    <row r="26" spans="2:13">
      <c r="B26" s="1">
        <v>1</v>
      </c>
      <c r="C26" s="33" t="s">
        <v>43</v>
      </c>
      <c r="D26" s="32"/>
      <c r="E26" s="44">
        <v>0</v>
      </c>
      <c r="F26" s="41">
        <v>0</v>
      </c>
    </row>
    <row r="27" spans="2:13">
      <c r="B27" s="1">
        <v>2</v>
      </c>
      <c r="C27" s="33" t="s">
        <v>43</v>
      </c>
      <c r="D27" s="32"/>
      <c r="E27" s="44">
        <v>0</v>
      </c>
      <c r="F27" s="41">
        <v>0</v>
      </c>
    </row>
    <row r="28" spans="2:13">
      <c r="B28" s="1">
        <v>3</v>
      </c>
      <c r="C28" s="33" t="s">
        <v>43</v>
      </c>
      <c r="D28" s="32"/>
      <c r="E28" s="44">
        <v>0</v>
      </c>
      <c r="F28" s="41">
        <v>0</v>
      </c>
    </row>
    <row r="29" spans="2:13">
      <c r="B29" s="1">
        <v>4</v>
      </c>
      <c r="C29" s="33" t="s">
        <v>43</v>
      </c>
      <c r="D29" s="32"/>
      <c r="E29" s="44">
        <v>0</v>
      </c>
      <c r="F29" s="41">
        <v>0</v>
      </c>
    </row>
    <row r="30" spans="2:13">
      <c r="B30" s="1">
        <v>5</v>
      </c>
      <c r="C30" s="33" t="s">
        <v>43</v>
      </c>
      <c r="D30" s="32"/>
      <c r="E30" s="44">
        <v>0</v>
      </c>
      <c r="F30" s="41">
        <v>0</v>
      </c>
    </row>
    <row r="31" spans="2:13">
      <c r="B31" s="10">
        <v>6</v>
      </c>
      <c r="C31" s="34" t="s">
        <v>44</v>
      </c>
      <c r="D31" s="32"/>
      <c r="E31" s="45"/>
      <c r="F31" s="42"/>
    </row>
    <row r="33" spans="2:5">
      <c r="B33" s="37" t="s">
        <v>45</v>
      </c>
    </row>
    <row r="36" spans="2:5">
      <c r="B36" s="53" t="s">
        <v>46</v>
      </c>
      <c r="C36" s="53"/>
      <c r="D36" s="53"/>
      <c r="E36" s="46">
        <v>0</v>
      </c>
    </row>
  </sheetData>
  <mergeCells count="9">
    <mergeCell ref="B1:L1"/>
    <mergeCell ref="B9:B10"/>
    <mergeCell ref="C9:C10"/>
    <mergeCell ref="D9:D10"/>
    <mergeCell ref="B36:D36"/>
    <mergeCell ref="B11:G11"/>
    <mergeCell ref="C20:H20"/>
    <mergeCell ref="C13:G13"/>
    <mergeCell ref="D14:D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9" ma:contentTypeDescription="Loo uus dokument" ma:contentTypeScope="" ma:versionID="0815a45965d0176780298cdc5cc3025e">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623120657a7c56cd94fdb76be89005e2"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element name="TaxCatchAll" ma:index="16" nillable="true" ma:displayName="Taxonomy Catch All Column" ma:hidden="true" ma:list="{510ecf64-50bd-4330-abf1-fcac6c6a92e9}"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328FDD-5E30-456D-9B3C-27CBCB57DE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34dfd-a0aa-4a0c-bd31-f783ee89cc78"/>
    <ds:schemaRef ds:uri="c49526ee-6562-4a32-ac16-2bec8615b6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EABB52-CCD8-41D2-AF09-089A27E6285F}">
  <ds:schemaRefs>
    <ds:schemaRef ds:uri="http://schemas.microsoft.com/sharepoint/v3/contenttype/forms"/>
  </ds:schemaRefs>
</ds:datastoreItem>
</file>

<file path=customXml/itemProps3.xml><?xml version="1.0" encoding="utf-8"?>
<ds:datastoreItem xmlns:ds="http://schemas.openxmlformats.org/officeDocument/2006/customXml" ds:itemID="{69385248-9979-4BBD-A753-C7C5B0128851}">
  <ds:schemaRefs>
    <ds:schemaRef ds:uri="http://schemas.microsoft.com/office/2006/metadata/properties"/>
    <ds:schemaRef ds:uri="http://schemas.microsoft.com/office/infopath/2007/PartnerControls"/>
    <ds:schemaRef ds:uri="c49526ee-6562-4a32-ac16-2bec8615b626"/>
    <ds:schemaRef ds:uri="b3f34dfd-a0aa-4a0c-bd31-f783ee89cc78"/>
  </ds:schemaRefs>
</ds:datastoreItem>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Kersti Kalm</dc:creator>
  <cp:keywords/>
  <dc:description/>
  <cp:lastModifiedBy>Krista Pärn</cp:lastModifiedBy>
  <cp:revision/>
  <dcterms:created xsi:type="dcterms:W3CDTF">2025-03-26T07:33:34Z</dcterms:created>
  <dcterms:modified xsi:type="dcterms:W3CDTF">2025-04-16T12:34:03Z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0x01010051C0F4519ECA3043B2575B66818F26CA</vt:lpwstr>
  </property>
  <property fmtid="{D5CDD505-2E9C-101B-9397-08002B2CF9AE}" pid="3" name="MediaServiceImageTags">
    <vt:lpwstr/>
  </property>
</Properties>
</file>